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H\tmp\"/>
    </mc:Choice>
  </mc:AlternateContent>
  <bookViews>
    <workbookView xWindow="0" yWindow="0" windowWidth="19200" windowHeight="1099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1" l="1"/>
  <c r="B12" i="1" s="1"/>
  <c r="E12" i="1" l="1"/>
  <c r="I8" i="1"/>
  <c r="L9" i="1" s="1"/>
  <c r="G12" i="1" l="1"/>
  <c r="L10" i="1" s="1"/>
  <c r="L11" i="1" s="1"/>
</calcChain>
</file>

<file path=xl/sharedStrings.xml><?xml version="1.0" encoding="utf-8"?>
<sst xmlns="http://schemas.openxmlformats.org/spreadsheetml/2006/main" count="26" uniqueCount="25">
  <si>
    <t>Val.</t>
  </si>
  <si>
    <t>Percen.</t>
  </si>
  <si>
    <t xml:space="preserve">Inden. Risultato </t>
  </si>
  <si>
    <t xml:space="preserve">Totale </t>
  </si>
  <si>
    <t xml:space="preserve">CPDEL </t>
  </si>
  <si>
    <t xml:space="preserve">IRAP </t>
  </si>
  <si>
    <t>Cap.</t>
  </si>
  <si>
    <t xml:space="preserve">Allegato A ) </t>
  </si>
  <si>
    <t xml:space="preserve">Cap </t>
  </si>
  <si>
    <t xml:space="preserve">Cap. </t>
  </si>
  <si>
    <t xml:space="preserve">Monte salari 2019 </t>
  </si>
  <si>
    <t xml:space="preserve">dr.ssa M.L. Mandara </t>
  </si>
  <si>
    <t>40/0</t>
  </si>
  <si>
    <t>50/0</t>
  </si>
  <si>
    <t>80/0</t>
  </si>
  <si>
    <t xml:space="preserve">SEGRETARIA COMUNALE DR.SSA </t>
  </si>
  <si>
    <t xml:space="preserve">ONERI RIFLESSI  e IRAP </t>
  </si>
  <si>
    <t xml:space="preserve">MARIA LUISA MANDARA </t>
  </si>
  <si>
    <t xml:space="preserve">Totale spesa </t>
  </si>
  <si>
    <t xml:space="preserve">comples. </t>
  </si>
  <si>
    <t xml:space="preserve">SPESA    ANNO 2020 </t>
  </si>
  <si>
    <t xml:space="preserve"> Indennità di risultato  anno 2020</t>
  </si>
  <si>
    <t xml:space="preserve">La Responsabile dell'Ufficio Personale                                                       IL Responsabile dell'Area Economico_Finanziaria </t>
  </si>
  <si>
    <t xml:space="preserve">  Rosanna Maiorino </t>
  </si>
  <si>
    <t xml:space="preserve">Dott. Costantino Sessa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</si>
</sst>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.00_-;\-* #,##0.00_-;_-* &quot;-&quot;??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71">
    <xf numFmtId="0" fontId="0" fillId="0" borderId="0" xfId="0"/>
    <xf numFmtId="0" fontId="0" fillId="0" borderId="1" xfId="0" applyBorder="1"/>
    <xf numFmtId="0" fontId="0" fillId="0" borderId="1" xfId="0" applyFont="1" applyBorder="1"/>
    <xf numFmtId="0" fontId="0" fillId="0" borderId="0" xfId="0" applyFont="1" applyBorder="1"/>
    <xf numFmtId="0" fontId="0" fillId="0" borderId="0" xfId="0" applyFont="1" applyBorder="1" applyAlignment="1">
      <alignment horizontal="center"/>
    </xf>
    <xf numFmtId="0" fontId="0" fillId="0" borderId="0" xfId="0" applyBorder="1"/>
    <xf numFmtId="4" fontId="0" fillId="0" borderId="0" xfId="0" applyNumberFormat="1"/>
    <xf numFmtId="0" fontId="0" fillId="0" borderId="0" xfId="0" applyBorder="1" applyAlignment="1"/>
    <xf numFmtId="0" fontId="0" fillId="0" borderId="5" xfId="0" applyBorder="1"/>
    <xf numFmtId="0" fontId="0" fillId="0" borderId="8" xfId="0" applyBorder="1"/>
    <xf numFmtId="0" fontId="1" fillId="0" borderId="5" xfId="0" applyFont="1" applyBorder="1" applyAlignment="1"/>
    <xf numFmtId="4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/>
    <xf numFmtId="0" fontId="1" fillId="0" borderId="0" xfId="0" applyFont="1" applyBorder="1" applyAlignment="1">
      <alignment horizontal="center"/>
    </xf>
    <xf numFmtId="0" fontId="1" fillId="0" borderId="1" xfId="0" applyFont="1" applyBorder="1" applyAlignment="1"/>
    <xf numFmtId="0" fontId="0" fillId="0" borderId="15" xfId="0" applyBorder="1"/>
    <xf numFmtId="0" fontId="0" fillId="0" borderId="16" xfId="0" applyBorder="1"/>
    <xf numFmtId="0" fontId="1" fillId="0" borderId="0" xfId="0" applyFont="1" applyBorder="1"/>
    <xf numFmtId="0" fontId="0" fillId="0" borderId="9" xfId="0" applyBorder="1"/>
    <xf numFmtId="0" fontId="0" fillId="0" borderId="11" xfId="0" applyBorder="1"/>
    <xf numFmtId="0" fontId="1" fillId="0" borderId="10" xfId="0" applyFont="1" applyBorder="1"/>
    <xf numFmtId="0" fontId="1" fillId="0" borderId="6" xfId="0" applyFont="1" applyBorder="1"/>
    <xf numFmtId="0" fontId="0" fillId="0" borderId="8" xfId="0" applyBorder="1" applyAlignment="1"/>
    <xf numFmtId="0" fontId="0" fillId="0" borderId="7" xfId="0" applyBorder="1"/>
    <xf numFmtId="0" fontId="0" fillId="0" borderId="17" xfId="0" applyBorder="1"/>
    <xf numFmtId="164" fontId="1" fillId="0" borderId="0" xfId="1" applyFont="1" applyBorder="1" applyAlignment="1">
      <alignment horizontal="center"/>
    </xf>
    <xf numFmtId="0" fontId="0" fillId="0" borderId="18" xfId="0" applyBorder="1"/>
    <xf numFmtId="9" fontId="0" fillId="0" borderId="18" xfId="0" applyNumberFormat="1" applyBorder="1"/>
    <xf numFmtId="0" fontId="0" fillId="0" borderId="15" xfId="0" applyBorder="1" applyAlignment="1"/>
    <xf numFmtId="0" fontId="1" fillId="0" borderId="8" xfId="0" applyFont="1" applyBorder="1"/>
    <xf numFmtId="43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0" borderId="1" xfId="1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4" xfId="0" applyFont="1" applyBorder="1"/>
    <xf numFmtId="0" fontId="0" fillId="0" borderId="4" xfId="0" applyFont="1" applyBorder="1" applyAlignment="1">
      <alignment horizontal="center"/>
    </xf>
    <xf numFmtId="0" fontId="0" fillId="0" borderId="4" xfId="0" applyBorder="1"/>
    <xf numFmtId="4" fontId="1" fillId="0" borderId="4" xfId="0" applyNumberFormat="1" applyFont="1" applyBorder="1"/>
    <xf numFmtId="0" fontId="0" fillId="0" borderId="25" xfId="0" applyBorder="1" applyAlignment="1">
      <alignment horizontal="center"/>
    </xf>
    <xf numFmtId="0" fontId="0" fillId="0" borderId="27" xfId="0" applyBorder="1"/>
    <xf numFmtId="0" fontId="0" fillId="0" borderId="28" xfId="0" applyBorder="1"/>
    <xf numFmtId="0" fontId="0" fillId="0" borderId="21" xfId="0" applyBorder="1"/>
    <xf numFmtId="0" fontId="0" fillId="0" borderId="11" xfId="0" applyBorder="1" applyAlignment="1"/>
    <xf numFmtId="0" fontId="0" fillId="0" borderId="22" xfId="0" applyBorder="1" applyAlignment="1"/>
    <xf numFmtId="0" fontId="1" fillId="0" borderId="4" xfId="0" applyFont="1" applyBorder="1"/>
    <xf numFmtId="4" fontId="0" fillId="0" borderId="4" xfId="0" applyNumberFormat="1" applyBorder="1"/>
    <xf numFmtId="0" fontId="1" fillId="0" borderId="2" xfId="0" applyFont="1" applyBorder="1" applyAlignment="1"/>
    <xf numFmtId="4" fontId="0" fillId="0" borderId="1" xfId="0" applyNumberFormat="1" applyBorder="1" applyAlignment="1">
      <alignment horizontal="center"/>
    </xf>
    <xf numFmtId="43" fontId="0" fillId="0" borderId="1" xfId="0" applyNumberFormat="1" applyBorder="1" applyAlignment="1">
      <alignment horizontal="center"/>
    </xf>
    <xf numFmtId="4" fontId="1" fillId="0" borderId="1" xfId="0" applyNumberFormat="1" applyFont="1" applyBorder="1" applyAlignment="1">
      <alignment horizontal="center"/>
    </xf>
    <xf numFmtId="43" fontId="1" fillId="0" borderId="6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164" fontId="1" fillId="0" borderId="6" xfId="1" applyFont="1" applyBorder="1" applyAlignment="1">
      <alignment horizontal="center"/>
    </xf>
    <xf numFmtId="164" fontId="0" fillId="0" borderId="24" xfId="1" applyFont="1" applyBorder="1" applyAlignment="1">
      <alignment horizontal="center"/>
    </xf>
    <xf numFmtId="164" fontId="0" fillId="0" borderId="13" xfId="1" applyFont="1" applyBorder="1" applyAlignment="1">
      <alignment horizontal="center"/>
    </xf>
    <xf numFmtId="4" fontId="1" fillId="0" borderId="12" xfId="0" applyNumberFormat="1" applyFont="1" applyBorder="1" applyAlignment="1">
      <alignment horizontal="center"/>
    </xf>
    <xf numFmtId="4" fontId="1" fillId="0" borderId="14" xfId="0" applyNumberFormat="1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0" borderId="23" xfId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6" xfId="0" applyBorder="1" applyAlignment="1">
      <alignment horizontal="center"/>
    </xf>
    <xf numFmtId="164" fontId="0" fillId="0" borderId="19" xfId="1" applyFont="1" applyBorder="1" applyAlignment="1">
      <alignment horizontal="center"/>
    </xf>
    <xf numFmtId="164" fontId="0" fillId="0" borderId="20" xfId="1" applyFont="1" applyBorder="1" applyAlignment="1">
      <alignment horizontal="center"/>
    </xf>
    <xf numFmtId="0" fontId="0" fillId="0" borderId="24" xfId="0" applyBorder="1" applyAlignment="1">
      <alignment horizontal="center" wrapText="1"/>
    </xf>
    <xf numFmtId="0" fontId="0" fillId="0" borderId="26" xfId="0" applyBorder="1" applyAlignment="1">
      <alignment horizontal="center" wrapText="1"/>
    </xf>
  </cellXfs>
  <cellStyles count="2">
    <cellStyle name="Migliaia" xfId="1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tabSelected="1" workbookViewId="0">
      <selection activeCell="J15" sqref="J15"/>
    </sheetView>
  </sheetViews>
  <sheetFormatPr defaultRowHeight="15" x14ac:dyDescent="0.25"/>
  <cols>
    <col min="1" max="1" width="6.140625" customWidth="1"/>
    <col min="4" max="4" width="5.28515625" customWidth="1"/>
    <col min="5" max="5" width="11.7109375" customWidth="1"/>
    <col min="6" max="6" width="5.85546875" customWidth="1"/>
    <col min="7" max="7" width="9.42578125" customWidth="1"/>
    <col min="9" max="9" width="9.7109375" customWidth="1"/>
    <col min="12" max="12" width="11" bestFit="1" customWidth="1"/>
  </cols>
  <sheetData>
    <row r="1" spans="1:14" ht="15.75" customHeight="1" x14ac:dyDescent="0.25"/>
    <row r="2" spans="1:14" x14ac:dyDescent="0.25">
      <c r="B2" s="1"/>
      <c r="C2" s="1"/>
      <c r="D2" s="63" t="s">
        <v>20</v>
      </c>
      <c r="E2" s="63"/>
      <c r="F2" s="63"/>
      <c r="G2" s="63"/>
      <c r="H2" s="1"/>
      <c r="I2" s="1"/>
    </row>
    <row r="3" spans="1:14" x14ac:dyDescent="0.25">
      <c r="B3" s="1"/>
      <c r="C3" s="1"/>
      <c r="D3" s="63" t="s">
        <v>15</v>
      </c>
      <c r="E3" s="63"/>
      <c r="F3" s="63"/>
      <c r="G3" s="63"/>
      <c r="H3" s="1"/>
      <c r="I3" s="1"/>
    </row>
    <row r="4" spans="1:14" ht="15.75" thickBot="1" x14ac:dyDescent="0.3">
      <c r="A4" s="17"/>
      <c r="B4" s="30"/>
      <c r="C4" s="31"/>
      <c r="D4" s="61" t="s">
        <v>17</v>
      </c>
      <c r="E4" s="61"/>
      <c r="F4" s="61"/>
      <c r="G4" s="61"/>
      <c r="H4" s="31"/>
      <c r="I4" s="32"/>
      <c r="J4" s="25"/>
      <c r="K4" s="7"/>
      <c r="L4" s="7"/>
      <c r="M4" s="5"/>
      <c r="N4" s="5"/>
    </row>
    <row r="5" spans="1:14" ht="15.75" thickBot="1" x14ac:dyDescent="0.3">
      <c r="A5" s="7"/>
      <c r="B5" s="42"/>
      <c r="C5" s="7"/>
      <c r="D5" s="7"/>
      <c r="E5" s="7" t="s">
        <v>21</v>
      </c>
      <c r="F5" s="7"/>
      <c r="G5" s="7"/>
      <c r="H5" s="7"/>
      <c r="I5" s="7"/>
      <c r="J5" s="28"/>
      <c r="K5" s="28"/>
      <c r="L5" s="28"/>
      <c r="M5" s="15"/>
      <c r="N5" s="16"/>
    </row>
    <row r="6" spans="1:14" ht="22.5" customHeight="1" thickBot="1" x14ac:dyDescent="0.3">
      <c r="A6" s="38" t="s">
        <v>6</v>
      </c>
      <c r="B6" s="64"/>
      <c r="C6" s="65"/>
      <c r="D6" s="66"/>
      <c r="E6" s="69" t="s">
        <v>10</v>
      </c>
      <c r="F6" s="70"/>
      <c r="G6" s="39" t="s">
        <v>0</v>
      </c>
      <c r="H6" s="39" t="s">
        <v>1</v>
      </c>
      <c r="I6" s="39" t="s">
        <v>2</v>
      </c>
      <c r="J6" s="40"/>
      <c r="K6" s="9"/>
      <c r="L6" s="29" t="s">
        <v>7</v>
      </c>
      <c r="M6" s="9"/>
      <c r="N6" s="23"/>
    </row>
    <row r="7" spans="1:14" ht="15.75" thickBot="1" x14ac:dyDescent="0.3">
      <c r="A7" s="8" t="s">
        <v>12</v>
      </c>
      <c r="B7" s="26" t="s">
        <v>11</v>
      </c>
      <c r="C7" s="26"/>
      <c r="D7" s="26"/>
      <c r="E7" s="67">
        <v>57161.43</v>
      </c>
      <c r="F7" s="68"/>
      <c r="G7" s="26">
        <v>98</v>
      </c>
      <c r="H7" s="27">
        <v>1</v>
      </c>
      <c r="I7" s="53">
        <f>E7*10/100</f>
        <v>5716.143</v>
      </c>
      <c r="J7" s="54"/>
      <c r="K7" s="41"/>
      <c r="L7" s="15"/>
      <c r="M7" s="15"/>
      <c r="N7" s="16"/>
    </row>
    <row r="8" spans="1:14" ht="15.75" thickBot="1" x14ac:dyDescent="0.3">
      <c r="A8" s="8"/>
      <c r="B8" s="2"/>
      <c r="C8" s="2"/>
      <c r="D8" s="2"/>
      <c r="E8" s="33"/>
      <c r="F8" s="57" t="s">
        <v>3</v>
      </c>
      <c r="G8" s="57"/>
      <c r="H8" s="58"/>
      <c r="I8" s="55">
        <f>SUM(I7:J7)</f>
        <v>5716.143</v>
      </c>
      <c r="J8" s="56"/>
      <c r="K8" s="61" t="s">
        <v>18</v>
      </c>
      <c r="L8" s="61"/>
      <c r="M8" s="61"/>
      <c r="N8" s="18"/>
    </row>
    <row r="9" spans="1:14" x14ac:dyDescent="0.25">
      <c r="A9" s="19"/>
      <c r="B9" s="3"/>
      <c r="C9" s="3"/>
      <c r="D9" s="3"/>
      <c r="E9" s="4"/>
      <c r="F9" s="12"/>
      <c r="G9" s="13"/>
      <c r="H9" s="13"/>
      <c r="I9" s="11"/>
      <c r="J9" s="11"/>
      <c r="K9" s="1"/>
      <c r="L9" s="47">
        <f>I8</f>
        <v>5716.143</v>
      </c>
      <c r="M9" s="1"/>
      <c r="N9" s="18"/>
    </row>
    <row r="10" spans="1:14" x14ac:dyDescent="0.25">
      <c r="A10" s="24"/>
      <c r="B10" s="34"/>
      <c r="C10" s="44" t="s">
        <v>16</v>
      </c>
      <c r="D10" s="34"/>
      <c r="E10" s="35"/>
      <c r="F10" s="35"/>
      <c r="G10" s="36"/>
      <c r="H10" s="36"/>
      <c r="I10" s="37"/>
      <c r="J10" s="45"/>
      <c r="K10" s="1"/>
      <c r="L10" s="48">
        <f>G12</f>
        <v>1846.3141889999999</v>
      </c>
      <c r="M10" s="1"/>
      <c r="N10" s="18"/>
    </row>
    <row r="11" spans="1:14" x14ac:dyDescent="0.25">
      <c r="A11" s="10" t="s">
        <v>8</v>
      </c>
      <c r="B11" s="59" t="s">
        <v>4</v>
      </c>
      <c r="C11" s="60"/>
      <c r="D11" s="14" t="s">
        <v>9</v>
      </c>
      <c r="E11" s="61" t="s">
        <v>5</v>
      </c>
      <c r="F11" s="61"/>
      <c r="G11" s="14"/>
      <c r="H11" s="14" t="s">
        <v>3</v>
      </c>
      <c r="I11" s="14"/>
      <c r="J11" s="46"/>
      <c r="K11" s="14" t="s">
        <v>19</v>
      </c>
      <c r="L11" s="49">
        <f>SUM(L9:L10)</f>
        <v>7562.4571889999997</v>
      </c>
      <c r="M11" s="1"/>
      <c r="N11" s="18"/>
    </row>
    <row r="12" spans="1:14" ht="15.75" thickBot="1" x14ac:dyDescent="0.3">
      <c r="A12" s="20" t="s">
        <v>13</v>
      </c>
      <c r="B12" s="50">
        <f>I7*23.8/100</f>
        <v>1360.4420339999999</v>
      </c>
      <c r="C12" s="51"/>
      <c r="D12" s="21" t="s">
        <v>14</v>
      </c>
      <c r="E12" s="52">
        <f>I7*8.5/100</f>
        <v>485.87215499999996</v>
      </c>
      <c r="F12" s="52"/>
      <c r="G12" s="50">
        <f>B12+E12</f>
        <v>1846.3141889999999</v>
      </c>
      <c r="H12" s="51"/>
      <c r="I12" s="52"/>
      <c r="J12" s="62"/>
      <c r="K12" s="43"/>
      <c r="L12" s="22"/>
      <c r="M12" s="9"/>
      <c r="N12" s="23"/>
    </row>
    <row r="13" spans="1:14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5"/>
      <c r="N13" s="5"/>
    </row>
    <row r="14" spans="1:14" x14ac:dyDescent="0.25">
      <c r="A14" s="7"/>
      <c r="B14" s="7" t="s">
        <v>22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5"/>
      <c r="N14" s="5"/>
    </row>
    <row r="15" spans="1:14" x14ac:dyDescent="0.25">
      <c r="B15" t="s">
        <v>23</v>
      </c>
      <c r="H15" s="6"/>
      <c r="J15" t="s">
        <v>24</v>
      </c>
    </row>
    <row r="16" spans="1:14" x14ac:dyDescent="0.25">
      <c r="D16" s="6"/>
      <c r="H16" s="6"/>
    </row>
  </sheetData>
  <mergeCells count="16">
    <mergeCell ref="D2:G2"/>
    <mergeCell ref="D3:G3"/>
    <mergeCell ref="D4:G4"/>
    <mergeCell ref="K8:M8"/>
    <mergeCell ref="B6:D6"/>
    <mergeCell ref="E7:F7"/>
    <mergeCell ref="E6:F6"/>
    <mergeCell ref="B12:C12"/>
    <mergeCell ref="E12:F12"/>
    <mergeCell ref="G12:H12"/>
    <mergeCell ref="I7:J7"/>
    <mergeCell ref="I8:J8"/>
    <mergeCell ref="F8:H8"/>
    <mergeCell ref="B11:C11"/>
    <mergeCell ref="E11:F11"/>
    <mergeCell ref="I12:J12"/>
  </mergeCells>
  <pageMargins left="0.70866141732283472" right="0.70866141732283472" top="0.74803149606299213" bottom="0.74803149606299213" header="0.31496062992125984" footer="0.31496062992125984"/>
  <pageSetup paperSize="9" scale="85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rmaiorino</dc:creator>
  <cp:lastModifiedBy>rmaiorino1</cp:lastModifiedBy>
  <cp:lastPrinted>2021-04-14T06:14:32Z</cp:lastPrinted>
  <dcterms:created xsi:type="dcterms:W3CDTF">2018-08-30T13:11:34Z</dcterms:created>
  <dcterms:modified xsi:type="dcterms:W3CDTF">2022-03-31T15:34:16Z</dcterms:modified>
</cp:coreProperties>
</file>